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zavadskaya\Desktop\"/>
    </mc:Choice>
  </mc:AlternateContent>
  <xr:revisionPtr revIDLastSave="0" documentId="8_{01D1776A-50AF-46C0-A8F1-723EC1CC549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1" l="1"/>
  <c r="K3" i="1"/>
  <c r="J4" i="1"/>
  <c r="J3" i="1"/>
  <c r="I4" i="1"/>
  <c r="I3" i="1"/>
  <c r="I9" i="1"/>
  <c r="J9" i="1" s="1"/>
  <c r="I8" i="1"/>
  <c r="J8" i="1"/>
  <c r="L3" i="1" l="1"/>
  <c r="L4" i="1"/>
</calcChain>
</file>

<file path=xl/sharedStrings.xml><?xml version="1.0" encoding="utf-8"?>
<sst xmlns="http://schemas.openxmlformats.org/spreadsheetml/2006/main" count="48" uniqueCount="44">
  <si>
    <t>Месяц</t>
  </si>
  <si>
    <t>Вывод Колы, кг/л</t>
  </si>
  <si>
    <t>Вывод Колы, руб</t>
  </si>
  <si>
    <t>2025-01-01</t>
  </si>
  <si>
    <t>2025-02-01</t>
  </si>
  <si>
    <t>2025-03-01</t>
  </si>
  <si>
    <t>2025-04-01</t>
  </si>
  <si>
    <t>2025-05-01</t>
  </si>
  <si>
    <t>2025-06-01</t>
  </si>
  <si>
    <t>2025-07-01</t>
  </si>
  <si>
    <t>2025-08-01</t>
  </si>
  <si>
    <t>2025-09-01</t>
  </si>
  <si>
    <t>2025-10-01</t>
  </si>
  <si>
    <t>2025-11-01</t>
  </si>
  <si>
    <t>2025-12-01</t>
  </si>
  <si>
    <t>2026-01-01</t>
  </si>
  <si>
    <t>2026-02-01</t>
  </si>
  <si>
    <t>2026-03-01</t>
  </si>
  <si>
    <t>2026-04-01</t>
  </si>
  <si>
    <t>2026-05-01</t>
  </si>
  <si>
    <t>2026-06-01</t>
  </si>
  <si>
    <t>2026-07-01</t>
  </si>
  <si>
    <t>янв-авг 2025</t>
  </si>
  <si>
    <t>янв-авг 2026</t>
  </si>
  <si>
    <t>динамика 26 к 25,%</t>
  </si>
  <si>
    <t>л</t>
  </si>
  <si>
    <t>руб</t>
  </si>
  <si>
    <t>динамика 26 к 25, абс</t>
  </si>
  <si>
    <t>Регион точки продаж</t>
  </si>
  <si>
    <t>Вывод Колы, л</t>
  </si>
  <si>
    <t>Объем выбытия колы на 1000 чел, л</t>
  </si>
  <si>
    <t>Объем выбытия колы на 1000 чел, руб</t>
  </si>
  <si>
    <t>Ленинградская область</t>
  </si>
  <si>
    <t>Республика Алтай</t>
  </si>
  <si>
    <t>Ямало-Ненецкий автономный округ</t>
  </si>
  <si>
    <t>Краснодарский край</t>
  </si>
  <si>
    <t>Московская область</t>
  </si>
  <si>
    <t>по регионам янв-авг 26</t>
  </si>
  <si>
    <t>Вывод импортной Колы, л</t>
  </si>
  <si>
    <t>Вывод импортной Колы, руб</t>
  </si>
  <si>
    <t>Доля импортной Колы от общего в л, %</t>
  </si>
  <si>
    <t>импорт</t>
  </si>
  <si>
    <t>доля импорта от общего,%</t>
  </si>
  <si>
    <t>все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</si>
</sst>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8" formatCode="_-* #,##0.00\ _₽_-;\-* #,##0.00\ _₽_-;_-* &quot;-&quot;??\ _₽_-;_-@_-"/>
    <numFmt numFmtId="169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169" fontId="0" fillId="0" borderId="1" xfId="0" applyNumberFormat="1" applyBorder="1"/>
    <xf numFmtId="0" fontId="0" fillId="0" borderId="0" xfId="0" applyBorder="1"/>
    <xf numFmtId="0" fontId="0" fillId="0" borderId="1" xfId="0" applyFill="1" applyBorder="1" applyAlignment="1">
      <alignment wrapText="1"/>
    </xf>
    <xf numFmtId="43" fontId="0" fillId="0" borderId="1" xfId="1" applyFont="1" applyBorder="1"/>
    <xf numFmtId="168" fontId="0" fillId="0" borderId="1" xfId="0" applyNumberForma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K5" sqref="K5"/>
    </sheetView>
  </sheetViews>
  <sheetFormatPr defaultRowHeight="14.5" x14ac:dyDescent="0.35"/>
  <cols>
    <col min="1" max="1" width="32.6328125" bestFit="1" customWidth="1"/>
    <col min="2" max="2" width="15.90625" bestFit="1" customWidth="1"/>
    <col min="3" max="3" width="15.54296875" bestFit="1" customWidth="1"/>
    <col min="4" max="5" width="15.54296875" customWidth="1"/>
    <col min="6" max="7" width="14.26953125" customWidth="1"/>
    <col min="9" max="9" width="17.08984375" bestFit="1" customWidth="1"/>
    <col min="10" max="10" width="25.453125" customWidth="1"/>
    <col min="11" max="11" width="17.81640625" bestFit="1" customWidth="1"/>
    <col min="12" max="12" width="19.7265625" bestFit="1" customWidth="1"/>
  </cols>
  <sheetData>
    <row r="1" spans="1:12" ht="58" x14ac:dyDescent="0.35">
      <c r="A1" s="1" t="s">
        <v>0</v>
      </c>
      <c r="B1" s="2" t="s">
        <v>1</v>
      </c>
      <c r="C1" s="2" t="s">
        <v>2</v>
      </c>
      <c r="D1" s="2" t="s">
        <v>38</v>
      </c>
      <c r="E1" s="2" t="s">
        <v>39</v>
      </c>
      <c r="F1" s="2" t="s">
        <v>40</v>
      </c>
      <c r="H1" s="6" t="s">
        <v>43</v>
      </c>
      <c r="I1" s="1"/>
      <c r="J1" s="1"/>
      <c r="K1" s="1"/>
      <c r="L1" s="1"/>
    </row>
    <row r="2" spans="1:12" x14ac:dyDescent="0.35">
      <c r="A2" s="1" t="s">
        <v>3</v>
      </c>
      <c r="B2" s="1">
        <v>118954226.01800001</v>
      </c>
      <c r="C2" s="1">
        <v>10863284174.936331</v>
      </c>
      <c r="D2" s="1">
        <v>5683269.0180000002</v>
      </c>
      <c r="E2" s="1">
        <v>1101550150.3398969</v>
      </c>
      <c r="F2" s="3">
        <v>4.7775999999999996</v>
      </c>
      <c r="H2" s="1"/>
      <c r="I2" s="1" t="s">
        <v>22</v>
      </c>
      <c r="J2" s="1" t="s">
        <v>23</v>
      </c>
      <c r="K2" s="1" t="s">
        <v>24</v>
      </c>
      <c r="L2" s="1" t="s">
        <v>27</v>
      </c>
    </row>
    <row r="3" spans="1:12" x14ac:dyDescent="0.35">
      <c r="A3" s="1" t="s">
        <v>4</v>
      </c>
      <c r="B3" s="1">
        <v>110453017.205</v>
      </c>
      <c r="C3" s="1">
        <v>10296382683.86948</v>
      </c>
      <c r="D3" s="1">
        <v>6132866.2350000003</v>
      </c>
      <c r="E3" s="1">
        <v>1187578340.1798191</v>
      </c>
      <c r="F3" s="3">
        <v>5.5523999999999996</v>
      </c>
      <c r="H3" s="1" t="s">
        <v>25</v>
      </c>
      <c r="I3" s="7">
        <f>SUM(B2:B8)</f>
        <v>954058576.67799997</v>
      </c>
      <c r="J3" s="7">
        <f>SUM(B14:B20)</f>
        <v>1056517181.613</v>
      </c>
      <c r="K3" s="3">
        <f>J3/I3*100-100</f>
        <v>10.739236294249082</v>
      </c>
      <c r="L3" s="8">
        <f>J3-I3</f>
        <v>102458604.93500006</v>
      </c>
    </row>
    <row r="4" spans="1:12" x14ac:dyDescent="0.35">
      <c r="A4" s="1" t="s">
        <v>5</v>
      </c>
      <c r="B4" s="1">
        <v>132988590.54799999</v>
      </c>
      <c r="C4" s="1">
        <v>12715344677.609051</v>
      </c>
      <c r="D4" s="1">
        <v>8007782.358</v>
      </c>
      <c r="E4" s="1">
        <v>1518149270.6096711</v>
      </c>
      <c r="F4" s="3">
        <v>6.0213999999999999</v>
      </c>
      <c r="H4" s="1" t="s">
        <v>26</v>
      </c>
      <c r="I4" s="7">
        <f>SUM(C2:C8)</f>
        <v>92405094245.674805</v>
      </c>
      <c r="J4" s="7">
        <f>SUM(C14:C20)</f>
        <v>110325610898.30635</v>
      </c>
      <c r="K4" s="3">
        <f>J4/I4*100-100</f>
        <v>19.393429333004917</v>
      </c>
      <c r="L4" s="8">
        <f>J4-I4</f>
        <v>17920516652.631546</v>
      </c>
    </row>
    <row r="5" spans="1:12" x14ac:dyDescent="0.35">
      <c r="A5" s="1" t="s">
        <v>6</v>
      </c>
      <c r="B5" s="1">
        <v>135987086.111</v>
      </c>
      <c r="C5" s="1">
        <v>13238021788.836941</v>
      </c>
      <c r="D5" s="1">
        <v>8634141.6309999991</v>
      </c>
      <c r="E5" s="1">
        <v>1622938417.6394391</v>
      </c>
      <c r="F5" s="3">
        <v>6.3491999999999997</v>
      </c>
    </row>
    <row r="6" spans="1:12" x14ac:dyDescent="0.35">
      <c r="A6" s="1" t="s">
        <v>7</v>
      </c>
      <c r="B6" s="1">
        <v>149266599.54100001</v>
      </c>
      <c r="C6" s="1">
        <v>14611747659.35743</v>
      </c>
      <c r="D6" s="1">
        <v>9277757.216</v>
      </c>
      <c r="E6" s="1">
        <v>1756450565.9996459</v>
      </c>
      <c r="F6" s="3">
        <v>6.2154999999999996</v>
      </c>
    </row>
    <row r="7" spans="1:12" x14ac:dyDescent="0.35">
      <c r="A7" s="1" t="s">
        <v>8</v>
      </c>
      <c r="B7" s="1">
        <v>145675056.26899999</v>
      </c>
      <c r="C7" s="1">
        <v>14439389613.446211</v>
      </c>
      <c r="D7" s="1">
        <v>9251128.8939999994</v>
      </c>
      <c r="E7" s="1">
        <v>1760364967.64958</v>
      </c>
      <c r="F7" s="3">
        <v>6.3505000000000003</v>
      </c>
      <c r="H7" s="1" t="s">
        <v>41</v>
      </c>
      <c r="I7" s="1" t="s">
        <v>23</v>
      </c>
      <c r="J7" s="1" t="s">
        <v>42</v>
      </c>
    </row>
    <row r="8" spans="1:12" x14ac:dyDescent="0.35">
      <c r="A8" s="1" t="s">
        <v>9</v>
      </c>
      <c r="B8" s="1">
        <v>160734000.986</v>
      </c>
      <c r="C8" s="1">
        <v>16240923647.61937</v>
      </c>
      <c r="D8" s="1">
        <v>10566024.915999999</v>
      </c>
      <c r="E8" s="1">
        <v>2020545221.3496671</v>
      </c>
      <c r="F8" s="3">
        <v>6.5735999999999999</v>
      </c>
      <c r="H8" s="1" t="s">
        <v>25</v>
      </c>
      <c r="I8" s="7">
        <f>SUM(D14:D20)</f>
        <v>87176089.812999994</v>
      </c>
      <c r="J8" s="3">
        <f>I8/J3*100</f>
        <v>8.2512704317696937</v>
      </c>
    </row>
    <row r="9" spans="1:12" x14ac:dyDescent="0.35">
      <c r="A9" s="1" t="s">
        <v>10</v>
      </c>
      <c r="B9" s="1">
        <v>152173758.78999999</v>
      </c>
      <c r="C9" s="1">
        <v>15380760025.46073</v>
      </c>
      <c r="D9" s="1">
        <v>10450068.613</v>
      </c>
      <c r="E9" s="1">
        <v>2008698054.729846</v>
      </c>
      <c r="F9" s="3">
        <v>6.8670999999999998</v>
      </c>
      <c r="H9" s="1" t="s">
        <v>26</v>
      </c>
      <c r="I9" s="7">
        <f>SUM(E14:E20)</f>
        <v>16395477657.576517</v>
      </c>
      <c r="J9" s="3">
        <f>I9/J4*100</f>
        <v>14.860989686872617</v>
      </c>
    </row>
    <row r="10" spans="1:12" x14ac:dyDescent="0.35">
      <c r="A10" s="1" t="s">
        <v>11</v>
      </c>
      <c r="B10" s="1">
        <v>132712013.802</v>
      </c>
      <c r="C10" s="1">
        <v>13486308101.806101</v>
      </c>
      <c r="D10" s="1">
        <v>9453592.9869999997</v>
      </c>
      <c r="E10" s="1">
        <v>1867711624.319458</v>
      </c>
      <c r="F10" s="3">
        <v>7.1233000000000004</v>
      </c>
    </row>
    <row r="11" spans="1:12" x14ac:dyDescent="0.35">
      <c r="A11" s="1" t="s">
        <v>12</v>
      </c>
      <c r="B11" s="1">
        <v>135655413.05500001</v>
      </c>
      <c r="C11" s="1">
        <v>13690648989.2752</v>
      </c>
      <c r="D11" s="1">
        <v>10352353.993000001</v>
      </c>
      <c r="E11" s="1">
        <v>1997413780.7592559</v>
      </c>
      <c r="F11" s="3">
        <v>7.6313000000000004</v>
      </c>
    </row>
    <row r="12" spans="1:12" x14ac:dyDescent="0.35">
      <c r="A12" s="1" t="s">
        <v>13</v>
      </c>
      <c r="B12" s="1">
        <v>134186449.26000001</v>
      </c>
      <c r="C12" s="1">
        <v>13412206873.540529</v>
      </c>
      <c r="D12" s="1">
        <v>10951455.992000001</v>
      </c>
      <c r="E12" s="1">
        <v>2059676907.2996299</v>
      </c>
      <c r="F12" s="3">
        <v>8.1613000000000007</v>
      </c>
    </row>
    <row r="13" spans="1:12" x14ac:dyDescent="0.35">
      <c r="A13" s="1" t="s">
        <v>14</v>
      </c>
      <c r="B13" s="1">
        <v>165163884.05599999</v>
      </c>
      <c r="C13" s="1">
        <v>16278266244.23753</v>
      </c>
      <c r="D13" s="1">
        <v>16478764.098999999</v>
      </c>
      <c r="E13" s="1">
        <v>2934395360.699945</v>
      </c>
      <c r="F13" s="3">
        <v>9.9771999999999998</v>
      </c>
    </row>
    <row r="14" spans="1:12" x14ac:dyDescent="0.35">
      <c r="A14" s="1" t="s">
        <v>15</v>
      </c>
      <c r="B14" s="1">
        <v>140315546.91</v>
      </c>
      <c r="C14" s="1">
        <v>13951806635.414789</v>
      </c>
      <c r="D14" s="1">
        <v>11405593.634</v>
      </c>
      <c r="E14" s="1">
        <v>2112388123.7395151</v>
      </c>
      <c r="F14" s="3">
        <v>8.1285000000000007</v>
      </c>
    </row>
    <row r="15" spans="1:12" x14ac:dyDescent="0.35">
      <c r="A15" s="1" t="s">
        <v>16</v>
      </c>
      <c r="B15" s="1">
        <v>127342244.682</v>
      </c>
      <c r="C15" s="1">
        <v>12779970460.02449</v>
      </c>
      <c r="D15" s="1">
        <v>10408181.073999999</v>
      </c>
      <c r="E15" s="1">
        <v>1920423454.2293839</v>
      </c>
      <c r="F15" s="3">
        <v>8.1732999999999993</v>
      </c>
    </row>
    <row r="16" spans="1:12" x14ac:dyDescent="0.35">
      <c r="A16" s="1" t="s">
        <v>17</v>
      </c>
      <c r="B16" s="1">
        <v>145639141.72099999</v>
      </c>
      <c r="C16" s="1">
        <v>14961631975.00774</v>
      </c>
      <c r="D16" s="1">
        <v>11772166.641000001</v>
      </c>
      <c r="E16" s="1">
        <v>2232628543.1698031</v>
      </c>
      <c r="F16" s="3">
        <v>8.0831</v>
      </c>
    </row>
    <row r="17" spans="1:6" x14ac:dyDescent="0.35">
      <c r="A17" s="1" t="s">
        <v>18</v>
      </c>
      <c r="B17" s="1">
        <v>142169111.36300001</v>
      </c>
      <c r="C17" s="1">
        <v>14872116926.32629</v>
      </c>
      <c r="D17" s="1">
        <v>11964359.74</v>
      </c>
      <c r="E17" s="1">
        <v>2250120250.5593271</v>
      </c>
      <c r="F17" s="3">
        <v>8.4154999999999998</v>
      </c>
    </row>
    <row r="18" spans="1:6" x14ac:dyDescent="0.35">
      <c r="A18" s="1" t="s">
        <v>19</v>
      </c>
      <c r="B18" s="1">
        <v>164286242.62</v>
      </c>
      <c r="C18" s="1">
        <v>17492329499.732399</v>
      </c>
      <c r="D18" s="1">
        <v>13973397.601</v>
      </c>
      <c r="E18" s="1">
        <v>2629433255.6588559</v>
      </c>
      <c r="F18" s="3">
        <v>8.5054999999999996</v>
      </c>
    </row>
    <row r="19" spans="1:6" x14ac:dyDescent="0.35">
      <c r="A19" s="1" t="s">
        <v>20</v>
      </c>
      <c r="B19" s="1">
        <v>162060327.58700001</v>
      </c>
      <c r="C19" s="1">
        <v>17442444096.019131</v>
      </c>
      <c r="D19" s="1">
        <v>13362367.159</v>
      </c>
      <c r="E19" s="1">
        <v>2540629576.3994942</v>
      </c>
      <c r="F19" s="3">
        <v>8.2453000000000003</v>
      </c>
    </row>
    <row r="20" spans="1:6" x14ac:dyDescent="0.35">
      <c r="A20" s="1" t="s">
        <v>21</v>
      </c>
      <c r="B20" s="1">
        <v>174704566.72999999</v>
      </c>
      <c r="C20" s="1">
        <v>18825311305.781509</v>
      </c>
      <c r="D20" s="1">
        <v>14290023.964</v>
      </c>
      <c r="E20" s="1">
        <v>2709854453.820137</v>
      </c>
      <c r="F20" s="3">
        <v>8.1795000000000009</v>
      </c>
    </row>
    <row r="23" spans="1:6" x14ac:dyDescent="0.35">
      <c r="A23" s="5" t="s">
        <v>37</v>
      </c>
      <c r="B23" s="5"/>
      <c r="C23" s="5"/>
      <c r="D23" s="5"/>
      <c r="E23" s="5"/>
      <c r="F23" s="5"/>
    </row>
    <row r="24" spans="1:6" ht="43.5" x14ac:dyDescent="0.35">
      <c r="A24" s="1" t="s">
        <v>28</v>
      </c>
      <c r="B24" s="2" t="s">
        <v>29</v>
      </c>
      <c r="C24" s="2" t="s">
        <v>2</v>
      </c>
      <c r="D24" s="2" t="s">
        <v>30</v>
      </c>
      <c r="E24" s="2" t="s">
        <v>31</v>
      </c>
    </row>
    <row r="25" spans="1:6" x14ac:dyDescent="0.35">
      <c r="A25" s="1" t="s">
        <v>32</v>
      </c>
      <c r="B25" s="3">
        <v>21365382.715</v>
      </c>
      <c r="C25" s="1">
        <v>2205498238.6304131</v>
      </c>
      <c r="D25" s="4">
        <v>10495.02973</v>
      </c>
      <c r="E25" s="1">
        <v>1083377.2506955201</v>
      </c>
    </row>
    <row r="26" spans="1:6" x14ac:dyDescent="0.35">
      <c r="A26" s="1" t="s">
        <v>33</v>
      </c>
      <c r="B26" s="3">
        <v>2143393.9440000001</v>
      </c>
      <c r="C26" s="1">
        <v>221762455.7299988</v>
      </c>
      <c r="D26" s="4">
        <v>10169.591458999999</v>
      </c>
      <c r="E26" s="1">
        <v>1052178.757051687</v>
      </c>
    </row>
    <row r="27" spans="1:6" x14ac:dyDescent="0.35">
      <c r="A27" s="1" t="s">
        <v>34</v>
      </c>
      <c r="B27" s="3">
        <v>5076676.3</v>
      </c>
      <c r="C27" s="1">
        <v>548685996.04999173</v>
      </c>
      <c r="D27" s="4">
        <v>9839.2826960000002</v>
      </c>
      <c r="E27" s="1">
        <v>1063427.3898170241</v>
      </c>
    </row>
    <row r="28" spans="1:6" x14ac:dyDescent="0.35">
      <c r="A28" s="1" t="s">
        <v>35</v>
      </c>
      <c r="B28" s="3">
        <v>56988848.810999997</v>
      </c>
      <c r="C28" s="1">
        <v>6101756438.421813</v>
      </c>
      <c r="D28" s="4">
        <v>9770.0718789999992</v>
      </c>
      <c r="E28" s="1">
        <v>1046074.806492748</v>
      </c>
    </row>
    <row r="29" spans="1:6" x14ac:dyDescent="0.35">
      <c r="A29" s="1" t="s">
        <v>36</v>
      </c>
      <c r="B29" s="3">
        <v>84140888.434</v>
      </c>
      <c r="C29" s="1">
        <v>9252738610.752449</v>
      </c>
      <c r="D29" s="4">
        <v>9725.8536249999997</v>
      </c>
      <c r="E29" s="1">
        <v>1069524.9721719669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Завадская Екатерина</dc:creator>
  <cp:lastModifiedBy>Завадская Екатерина</cp:lastModifiedBy>
  <dcterms:created xsi:type="dcterms:W3CDTF">2026-08-21T08:53:27Z</dcterms:created>
  <dcterms:modified xsi:type="dcterms:W3CDTF">2026-08-21T09:36:07Z</dcterms:modified>
</cp:coreProperties>
</file>